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5" i="1"/>
  <c r="G11" s="1"/>
  <c r="G47"/>
  <c r="G12" s="1"/>
  <c r="G32"/>
  <c r="G10" l="1"/>
  <c r="G9" s="1"/>
  <c r="G31" l="1"/>
</calcChain>
</file>

<file path=xl/sharedStrings.xml><?xml version="1.0" encoding="utf-8"?>
<sst xmlns="http://schemas.openxmlformats.org/spreadsheetml/2006/main" count="74" uniqueCount="70">
  <si>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</si>
  <si>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</si>
  <si>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</si>
  <si>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</si>
  <si>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</si>
  <si>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</si>
  <si>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№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</si>
  <si>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</si>
  <si>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</si>
  <si>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</si>
  <si>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</si>
  <si>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</si>
  <si>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</si>
  <si>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</si>
  <si>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</si>
  <si>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</si>
  <si>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</si>
  <si>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</si>
  <si>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</si>
  <si>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</si>
  <si>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</si>
  <si>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</si>
  <si>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</si>
  <si>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</si>
  <si>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</si>
  <si>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оплачено  арендаторами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</si>
  <si>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</si>
  <si>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</si>
  <si>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</si>
  <si>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</si>
  <si>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t>4.Уборка подъездов производится ежедневно. Влажная уборка летсничных маршей и  площадок производится 1 раз в неделю.</t>
  </si>
  <si>
    <t>Услуги банка,налог УСН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</si>
  <si>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</si>
  <si>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Услуги нотариуса</t>
  </si>
  <si>
    <t>Пеня,госпошлина поступившая с НОЭ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</si>
  <si>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</si>
  <si>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</si>
  <si>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</si>
  <si>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Утилизация ртутьсодержащих ламп</t>
  </si>
  <si>
    <t>Услуги за внесение данных в ГИС ЖКХ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</si>
  <si>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</si>
  <si>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</si>
  <si>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</si>
  <si>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t>Задолженность жителей  по платежам за ЖУ на 01.01.18 по НОЭ</t>
  </si>
  <si>
    <r>
      <t xml:space="preserve">Управляющей компании ООО "Нерюнгринская жилищная компания" перед собственниками помещений о выполненной за   2018г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№7/2 по ул. Тимптонская</t>
    </r>
  </si>
  <si>
    <t>начислено по отчетам НОЭ (в т.ч тек/ремонт -345,54)</t>
  </si>
  <si>
    <t>оплачено  по отчетам НОЭ (в т.ч. тек/ремонт-346,67)</t>
  </si>
  <si>
    <t>Повышающий коэффициент при отсутствии ИПУ</t>
  </si>
  <si>
    <t>Повышающий коэффициент при отсутствии ИПУ ГВС (ХВС в ГВС)</t>
  </si>
  <si>
    <t>Повышающий коэффициент при отсутствии ИПУ по ХВС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</si>
  <si>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</si>
  <si>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</si>
  <si>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  (119,35+1833,25-1757,20= 195,40)</t>
  </si>
  <si>
    <t>Задолженность жителей  по платежам за ЖУ на 01.01.19 по НОЭ</t>
  </si>
  <si>
    <t>Перечень работ по текущему ремонту за в 2018г.</t>
  </si>
  <si>
    <t>Иготовление и установка металлических дверных блоков  входа в подьезд №2,4</t>
  </si>
  <si>
    <t>Замена кранов шаровых по стояку  ГВС в ванной под кв. №23 в подвале</t>
  </si>
  <si>
    <t xml:space="preserve">Замена насоса в ИТП на отопление </t>
  </si>
  <si>
    <t>Обшивка стен потолка профлистом с утеплит, обшив порог строган доской  тамб с1 по 4 под</t>
  </si>
  <si>
    <t>Ремонт температурных швов кв.№40</t>
  </si>
  <si>
    <t>Ремонт межпанельных  швов кв.№17,18,40,79</t>
  </si>
  <si>
    <t>установка скамеек и песочнец</t>
  </si>
  <si>
    <t>Смена кранов шаровых по отопл под кв.44,63 ниже 0,00 сборник 3 под ниже 0,00</t>
  </si>
  <si>
    <t>Окраска турникетов , скамеек, клумб, пандусов, сапож. По лестн маршам</t>
  </si>
  <si>
    <t>ремонт козырька входа в под и мусорокамеру (под №1) ( под № 3)</t>
  </si>
  <si>
    <t>Смена кранов шаровых по отоплению (подкрылевые )под № 4 (подготовка к зиме) установка водосчётчика по ХВС( узел вв)</t>
  </si>
  <si>
    <r>
      <t>1.Заявок поступило 63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 63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</si>
  <si>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 266,14</t>
    </r>
    <r>
      <rPr>
        <b/>
        <u/>
        <sz val="9"/>
        <rFont val="Arial"/>
        <family val="2"/>
        <charset val="204"/>
      </rPr>
      <t xml:space="preserve">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</si>
  <si>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-38,6 м3</t>
    </r>
  </si>
  <si>
    <t>Сбор квартплаты на 31.12.2018г. Составил    98,3%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</si>
</sst>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b/>
      <i/>
      <u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11" fillId="0" borderId="9" xfId="0" applyFont="1" applyBorder="1" applyAlignment="1">
      <alignment wrapText="1"/>
    </xf>
    <xf numFmtId="0" fontId="12" fillId="0" borderId="9" xfId="0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0" fontId="1" fillId="3" borderId="8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4" fontId="1" fillId="2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0" fontId="6" fillId="0" borderId="5" xfId="0" applyNumberFormat="1" applyFont="1" applyBorder="1" applyAlignment="1">
      <alignment horizontal="right" wrapText="1"/>
    </xf>
    <xf numFmtId="0" fontId="1" fillId="0" borderId="7" xfId="0" applyFont="1" applyBorder="1" applyAlignment="1">
      <alignment wrapText="1"/>
    </xf>
    <xf numFmtId="0" fontId="1" fillId="0" borderId="13" xfId="0" applyFont="1" applyBorder="1" applyAlignment="1">
      <alignment wrapText="1"/>
    </xf>
    <xf numFmtId="2" fontId="3" fillId="0" borderId="14" xfId="0" applyNumberFormat="1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2" fontId="3" fillId="0" borderId="15" xfId="0" applyNumberFormat="1" applyFont="1" applyBorder="1" applyAlignment="1">
      <alignment wrapText="1"/>
    </xf>
    <xf numFmtId="0" fontId="1" fillId="0" borderId="16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3" fillId="0" borderId="12" xfId="0" applyFon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0" fontId="6" fillId="0" borderId="18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0" fontId="5" fillId="0" borderId="0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Font="1" applyAlignment="1">
      <alignment horizontal="left" wrapText="1"/>
    </xf>
    <xf numFmtId="0" fontId="8" fillId="0" borderId="0" xfId="0" applyNumberFormat="1" applyFont="1" applyAlignment="1">
      <alignment horizontal="center" wrapText="1"/>
    </xf>
    <xf numFmtId="0" fontId="14" fillId="0" borderId="0" xfId="0" applyNumberFormat="1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6" fillId="0" borderId="0" xfId="0" applyFont="1" applyAlignment="1">
      <alignment wrapText="1"/>
    </xf>
    <xf numFmtId="4" fontId="12" fillId="4" borderId="1" xfId="0" applyNumberFormat="1" applyFont="1" applyFill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tabSelected="1" topLeftCell="B1" workbookViewId="0">
      <selection activeCell="B435" sqref="A1:XFD435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8.42578125" style="1" customWidth="1"/>
    <col min="7" max="7" width="14.7109375" style="1" customWidth="1"/>
    <col min="8" max="8" width="11.85546875" style="1" customWidth="1"/>
    <col min="9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8.42578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8.42578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8.42578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8.42578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8.42578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8.42578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8.42578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8.42578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8.42578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8.42578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8.42578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8.42578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8.42578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8.42578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8.42578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8.42578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8.42578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8.42578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8.42578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8.42578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8.42578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8.42578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8.42578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8.42578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8.42578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8.42578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8.42578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8.42578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8.42578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8.42578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8.42578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8.42578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8.42578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8.42578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8.42578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8.42578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8.42578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8.42578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8.42578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8.42578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8.42578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8.42578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8.42578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8.42578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8.42578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8.42578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8.42578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8.42578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8.42578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8.42578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8.42578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8.42578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8.42578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8.42578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8.42578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8.42578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8.42578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8.42578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8.42578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8.42578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8.42578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8.42578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8.42578125" style="1" customWidth="1"/>
    <col min="16135" max="16135" width="14.7109375" style="1" customWidth="1"/>
    <col min="16136" max="16384" width="9.140625" style="1"/>
  </cols>
  <sheetData>
    <row r="1" spans="2:7">
      <c r="B1" s="75" t="s">
        <v>22</v>
      </c>
      <c r="C1" s="75"/>
      <c r="D1" s="75"/>
      <c r="E1" s="75"/>
      <c r="F1" s="75"/>
      <c r="G1" s="75"/>
    </row>
    <row r="2" spans="2:7" ht="42.75" customHeight="1">
      <c r="B2" s="2" t="s">
        <v>44</v>
      </c>
      <c r="C2" s="2"/>
      <c r="D2" s="2"/>
      <c r="E2" s="2"/>
      <c r="F2" s="2"/>
      <c r="G2" s="2"/>
    </row>
    <row r="3" spans="2:7" ht="15.75" thickBot="1">
      <c r="B3" s="13" t="s">
        <v>0</v>
      </c>
      <c r="C3" s="13"/>
      <c r="D3" s="13"/>
      <c r="E3" s="13"/>
      <c r="F3" s="13"/>
      <c r="G3" s="13"/>
    </row>
    <row r="4" spans="2:7">
      <c r="B4" s="14" t="s">
        <v>6</v>
      </c>
      <c r="C4" s="15" t="s">
        <v>23</v>
      </c>
      <c r="D4" s="15"/>
      <c r="E4" s="15"/>
      <c r="F4" s="15"/>
      <c r="G4" s="16" t="s">
        <v>24</v>
      </c>
    </row>
    <row r="5" spans="2:7">
      <c r="B5" s="17">
        <v>1</v>
      </c>
      <c r="C5" s="18" t="s">
        <v>1</v>
      </c>
      <c r="D5" s="18"/>
      <c r="E5" s="18"/>
      <c r="F5" s="18"/>
      <c r="G5" s="19"/>
    </row>
    <row r="6" spans="2:7">
      <c r="B6" s="17"/>
      <c r="C6" s="4" t="s">
        <v>45</v>
      </c>
      <c r="D6" s="4"/>
      <c r="E6" s="4"/>
      <c r="F6" s="4"/>
      <c r="G6" s="20">
        <v>1804.68</v>
      </c>
    </row>
    <row r="7" spans="2:7">
      <c r="B7" s="17"/>
      <c r="C7" s="4" t="s">
        <v>46</v>
      </c>
      <c r="D7" s="4"/>
      <c r="E7" s="4"/>
      <c r="F7" s="4"/>
      <c r="G7" s="20">
        <v>1804.19</v>
      </c>
    </row>
    <row r="8" spans="2:7">
      <c r="B8" s="17"/>
      <c r="C8" s="4" t="s">
        <v>25</v>
      </c>
      <c r="D8" s="4"/>
      <c r="E8" s="4"/>
      <c r="F8" s="4"/>
      <c r="G8" s="20">
        <v>19.11</v>
      </c>
    </row>
    <row r="9" spans="2:7">
      <c r="B9" s="17">
        <v>2</v>
      </c>
      <c r="C9" s="21" t="s">
        <v>2</v>
      </c>
      <c r="D9" s="22"/>
      <c r="E9" s="22"/>
      <c r="F9" s="22"/>
      <c r="G9" s="23">
        <f>G10+G16+G26+G27+G25</f>
        <v>1925.5600000000006</v>
      </c>
    </row>
    <row r="10" spans="2:7">
      <c r="B10" s="17">
        <v>3</v>
      </c>
      <c r="C10" s="24" t="s">
        <v>26</v>
      </c>
      <c r="D10" s="24"/>
      <c r="E10" s="24"/>
      <c r="F10" s="24"/>
      <c r="G10" s="23">
        <f>G11+G12+G13+G14+G15+G17+G18+G24+G21+G22+G23</f>
        <v>1833.2500000000005</v>
      </c>
    </row>
    <row r="11" spans="2:7">
      <c r="B11" s="17"/>
      <c r="C11" s="25" t="s">
        <v>27</v>
      </c>
      <c r="D11" s="25"/>
      <c r="E11" s="25"/>
      <c r="F11" s="25"/>
      <c r="G11" s="20">
        <f>G55</f>
        <v>1016.3299999999999</v>
      </c>
    </row>
    <row r="12" spans="2:7">
      <c r="B12" s="17"/>
      <c r="C12" s="18" t="s">
        <v>28</v>
      </c>
      <c r="D12" s="26"/>
      <c r="E12" s="26"/>
      <c r="F12" s="26"/>
      <c r="G12" s="23">
        <f>G47</f>
        <v>403.91</v>
      </c>
    </row>
    <row r="13" spans="2:7">
      <c r="B13" s="17"/>
      <c r="C13" s="27" t="s">
        <v>3</v>
      </c>
      <c r="D13" s="27"/>
      <c r="E13" s="27"/>
      <c r="F13" s="27"/>
      <c r="G13" s="20">
        <v>132.25</v>
      </c>
    </row>
    <row r="14" spans="2:7" ht="33" customHeight="1">
      <c r="B14" s="17"/>
      <c r="C14" s="27" t="s">
        <v>32</v>
      </c>
      <c r="D14" s="27"/>
      <c r="E14" s="27"/>
      <c r="F14" s="27"/>
      <c r="G14" s="20">
        <v>65.64</v>
      </c>
    </row>
    <row r="15" spans="2:7">
      <c r="B15" s="17"/>
      <c r="C15" s="27" t="s">
        <v>29</v>
      </c>
      <c r="D15" s="27"/>
      <c r="E15" s="27"/>
      <c r="F15" s="27"/>
      <c r="G15" s="20">
        <v>70.47</v>
      </c>
    </row>
    <row r="16" spans="2:7">
      <c r="B16" s="17"/>
      <c r="C16" s="28" t="s">
        <v>40</v>
      </c>
      <c r="D16" s="28"/>
      <c r="E16" s="28"/>
      <c r="F16" s="28"/>
      <c r="G16" s="76">
        <v>64.17</v>
      </c>
    </row>
    <row r="17" spans="2:8">
      <c r="B17" s="17"/>
      <c r="C17" s="5" t="s">
        <v>33</v>
      </c>
      <c r="D17" s="6"/>
      <c r="E17" s="6"/>
      <c r="F17" s="7"/>
      <c r="G17" s="20"/>
    </row>
    <row r="18" spans="2:8">
      <c r="B18" s="17"/>
      <c r="C18" s="5" t="s">
        <v>47</v>
      </c>
      <c r="D18" s="6"/>
      <c r="E18" s="6"/>
      <c r="F18" s="7"/>
      <c r="G18" s="20">
        <v>31.65</v>
      </c>
    </row>
    <row r="19" spans="2:8" hidden="1">
      <c r="B19" s="17"/>
      <c r="C19" s="5" t="s">
        <v>48</v>
      </c>
      <c r="D19" s="6"/>
      <c r="E19" s="6"/>
      <c r="F19" s="7"/>
      <c r="G19" s="20">
        <v>1.63</v>
      </c>
    </row>
    <row r="20" spans="2:8" hidden="1">
      <c r="B20" s="17"/>
      <c r="C20" s="5" t="s">
        <v>49</v>
      </c>
      <c r="D20" s="6"/>
      <c r="E20" s="6"/>
      <c r="F20" s="7"/>
      <c r="G20" s="20">
        <v>3.52</v>
      </c>
    </row>
    <row r="21" spans="2:8">
      <c r="B21" s="17"/>
      <c r="C21" s="5" t="s">
        <v>38</v>
      </c>
      <c r="D21" s="6"/>
      <c r="E21" s="6"/>
      <c r="F21" s="7"/>
      <c r="G21" s="20">
        <v>17.670000000000002</v>
      </c>
    </row>
    <row r="22" spans="2:8">
      <c r="B22" s="17"/>
      <c r="C22" s="5" t="s">
        <v>39</v>
      </c>
      <c r="D22" s="6"/>
      <c r="E22" s="6"/>
      <c r="F22" s="7"/>
      <c r="G22" s="20">
        <v>31.9</v>
      </c>
    </row>
    <row r="23" spans="2:8">
      <c r="B23" s="17"/>
      <c r="C23" s="5" t="s">
        <v>41</v>
      </c>
      <c r="D23" s="6"/>
      <c r="E23" s="6"/>
      <c r="F23" s="7"/>
      <c r="G23" s="20">
        <v>20.54</v>
      </c>
    </row>
    <row r="24" spans="2:8">
      <c r="B24" s="17"/>
      <c r="C24" s="27" t="s">
        <v>4</v>
      </c>
      <c r="D24" s="27"/>
      <c r="E24" s="27"/>
      <c r="F24" s="27"/>
      <c r="G24" s="20">
        <v>42.89</v>
      </c>
    </row>
    <row r="25" spans="2:8">
      <c r="B25" s="17"/>
      <c r="C25" s="29" t="s">
        <v>42</v>
      </c>
      <c r="D25" s="30"/>
      <c r="E25" s="30"/>
      <c r="F25" s="31"/>
      <c r="G25" s="20">
        <v>16.32</v>
      </c>
    </row>
    <row r="26" spans="2:8">
      <c r="B26" s="17"/>
      <c r="C26" s="29" t="s">
        <v>34</v>
      </c>
      <c r="D26" s="30"/>
      <c r="E26" s="30"/>
      <c r="F26" s="31"/>
      <c r="G26" s="20">
        <v>3.19</v>
      </c>
    </row>
    <row r="27" spans="2:8">
      <c r="B27" s="17"/>
      <c r="C27" s="29" t="s">
        <v>31</v>
      </c>
      <c r="D27" s="30"/>
      <c r="E27" s="30"/>
      <c r="F27" s="31"/>
      <c r="G27" s="20">
        <v>8.6300000000000008</v>
      </c>
    </row>
    <row r="28" spans="2:8">
      <c r="B28" s="17">
        <v>4</v>
      </c>
      <c r="C28" s="3" t="s">
        <v>50</v>
      </c>
      <c r="D28" s="3"/>
      <c r="E28" s="3"/>
      <c r="F28" s="3"/>
      <c r="G28" s="32">
        <v>1757.2</v>
      </c>
    </row>
    <row r="29" spans="2:8">
      <c r="B29" s="33">
        <v>5</v>
      </c>
      <c r="C29" s="34" t="s">
        <v>51</v>
      </c>
      <c r="D29" s="34"/>
      <c r="E29" s="34"/>
      <c r="F29" s="34"/>
      <c r="G29" s="35">
        <v>119.35</v>
      </c>
    </row>
    <row r="30" spans="2:8">
      <c r="B30" s="33">
        <v>6</v>
      </c>
      <c r="C30" s="36" t="s">
        <v>43</v>
      </c>
      <c r="D30" s="36"/>
      <c r="E30" s="36"/>
      <c r="F30" s="36"/>
      <c r="G30" s="35">
        <v>209.16</v>
      </c>
    </row>
    <row r="31" spans="2:8" ht="32.25" customHeight="1">
      <c r="B31" s="37">
        <v>7</v>
      </c>
      <c r="C31" s="36" t="s">
        <v>52</v>
      </c>
      <c r="D31" s="36"/>
      <c r="E31" s="36"/>
      <c r="F31" s="36"/>
      <c r="G31" s="38">
        <f>G29+G10-G28</f>
        <v>195.40000000000032</v>
      </c>
    </row>
    <row r="32" spans="2:8" ht="15.75" thickBot="1">
      <c r="B32" s="39">
        <v>8</v>
      </c>
      <c r="C32" s="36" t="s">
        <v>53</v>
      </c>
      <c r="D32" s="36"/>
      <c r="E32" s="36"/>
      <c r="F32" s="36"/>
      <c r="G32" s="40">
        <f>G30+G6-G7</f>
        <v>209.65000000000009</v>
      </c>
      <c r="H32" s="41"/>
    </row>
    <row r="33" spans="2:8" ht="15.75" thickBot="1">
      <c r="B33" s="42"/>
      <c r="C33" s="43"/>
      <c r="D33" s="43"/>
      <c r="E33" s="43"/>
      <c r="F33" s="44" t="s">
        <v>5</v>
      </c>
      <c r="G33" s="44"/>
    </row>
    <row r="34" spans="2:8">
      <c r="B34" s="14" t="s">
        <v>6</v>
      </c>
      <c r="C34" s="45" t="s">
        <v>54</v>
      </c>
      <c r="D34" s="45"/>
      <c r="E34" s="45"/>
      <c r="F34" s="45"/>
      <c r="G34" s="46" t="s">
        <v>24</v>
      </c>
    </row>
    <row r="35" spans="2:8">
      <c r="B35" s="17">
        <v>1</v>
      </c>
      <c r="C35" s="8" t="s">
        <v>55</v>
      </c>
      <c r="D35" s="8"/>
      <c r="E35" s="8"/>
      <c r="F35" s="8"/>
      <c r="G35" s="47">
        <v>65.599999999999994</v>
      </c>
    </row>
    <row r="36" spans="2:8">
      <c r="B36" s="48">
        <v>2</v>
      </c>
      <c r="C36" s="5" t="s">
        <v>56</v>
      </c>
      <c r="D36" s="6"/>
      <c r="E36" s="6"/>
      <c r="F36" s="7"/>
      <c r="G36" s="49">
        <v>2.87</v>
      </c>
    </row>
    <row r="37" spans="2:8">
      <c r="B37" s="48">
        <v>4</v>
      </c>
      <c r="C37" s="5" t="s">
        <v>57</v>
      </c>
      <c r="D37" s="6"/>
      <c r="E37" s="6"/>
      <c r="F37" s="7"/>
      <c r="G37" s="49">
        <v>43.61</v>
      </c>
    </row>
    <row r="38" spans="2:8">
      <c r="B38" s="48">
        <v>5</v>
      </c>
      <c r="C38" s="5" t="s">
        <v>58</v>
      </c>
      <c r="D38" s="6"/>
      <c r="E38" s="6"/>
      <c r="F38" s="7"/>
      <c r="G38" s="49">
        <v>119.46</v>
      </c>
    </row>
    <row r="39" spans="2:8">
      <c r="B39" s="48">
        <v>6</v>
      </c>
      <c r="C39" s="5" t="s">
        <v>59</v>
      </c>
      <c r="D39" s="6"/>
      <c r="E39" s="6"/>
      <c r="F39" s="7"/>
      <c r="G39" s="49">
        <v>12.1</v>
      </c>
    </row>
    <row r="40" spans="2:8">
      <c r="B40" s="48">
        <v>7</v>
      </c>
      <c r="C40" s="5" t="s">
        <v>60</v>
      </c>
      <c r="D40" s="6"/>
      <c r="E40" s="6"/>
      <c r="F40" s="7"/>
      <c r="G40" s="49">
        <v>70.98</v>
      </c>
      <c r="H40"/>
    </row>
    <row r="41" spans="2:8">
      <c r="B41" s="48">
        <v>8</v>
      </c>
      <c r="C41" s="77" t="s">
        <v>35</v>
      </c>
      <c r="D41" s="78"/>
      <c r="E41" s="78"/>
      <c r="F41" s="79"/>
      <c r="G41" s="49">
        <v>3.87</v>
      </c>
      <c r="H41"/>
    </row>
    <row r="42" spans="2:8">
      <c r="B42" s="48">
        <v>9</v>
      </c>
      <c r="C42" s="5" t="s">
        <v>61</v>
      </c>
      <c r="D42" s="6"/>
      <c r="E42" s="6"/>
      <c r="F42" s="7"/>
      <c r="G42" s="49">
        <v>12.26</v>
      </c>
    </row>
    <row r="43" spans="2:8">
      <c r="B43" s="48">
        <v>10</v>
      </c>
      <c r="C43" s="5" t="s">
        <v>62</v>
      </c>
      <c r="D43" s="6"/>
      <c r="E43" s="6"/>
      <c r="F43" s="7"/>
      <c r="G43" s="49">
        <v>4.2300000000000004</v>
      </c>
    </row>
    <row r="44" spans="2:8">
      <c r="B44" s="48">
        <v>11</v>
      </c>
      <c r="C44" s="5" t="s">
        <v>63</v>
      </c>
      <c r="D44" s="6"/>
      <c r="E44" s="6"/>
      <c r="F44" s="7"/>
      <c r="G44" s="49">
        <v>26.62</v>
      </c>
    </row>
    <row r="45" spans="2:8">
      <c r="B45" s="48">
        <v>12</v>
      </c>
      <c r="C45" s="5" t="s">
        <v>64</v>
      </c>
      <c r="D45" s="6"/>
      <c r="E45" s="6"/>
      <c r="F45" s="7"/>
      <c r="G45" s="49">
        <v>24</v>
      </c>
    </row>
    <row r="46" spans="2:8" ht="30" customHeight="1">
      <c r="B46" s="48">
        <v>13</v>
      </c>
      <c r="C46" s="5" t="s">
        <v>65</v>
      </c>
      <c r="D46" s="6"/>
      <c r="E46" s="6"/>
      <c r="F46" s="7"/>
      <c r="G46" s="49">
        <v>18.309999999999999</v>
      </c>
    </row>
    <row r="47" spans="2:8" ht="15.75" thickBot="1">
      <c r="B47" s="50"/>
      <c r="C47" s="51" t="s">
        <v>13</v>
      </c>
      <c r="D47" s="52"/>
      <c r="E47" s="52"/>
      <c r="F47" s="52"/>
      <c r="G47" s="53">
        <f>G35+G36+G37+G38+G39+G40+G41+G42++G43+G44+G45+G46</f>
        <v>403.91</v>
      </c>
    </row>
    <row r="48" spans="2:8">
      <c r="B48" s="54" t="s">
        <v>14</v>
      </c>
      <c r="C48" s="54"/>
      <c r="D48" s="54"/>
      <c r="E48" s="54"/>
      <c r="F48" s="54"/>
      <c r="G48" s="54"/>
    </row>
    <row r="49" spans="2:8">
      <c r="B49" s="55" t="s">
        <v>6</v>
      </c>
      <c r="C49" s="56" t="s">
        <v>7</v>
      </c>
      <c r="D49" s="57"/>
      <c r="E49" s="57"/>
      <c r="F49" s="58"/>
      <c r="G49" s="59" t="s">
        <v>8</v>
      </c>
    </row>
    <row r="50" spans="2:8">
      <c r="B50" s="60">
        <v>1</v>
      </c>
      <c r="C50" s="61" t="s">
        <v>9</v>
      </c>
      <c r="D50" s="62"/>
      <c r="E50" s="62"/>
      <c r="F50" s="63"/>
      <c r="G50" s="64">
        <v>236.28</v>
      </c>
    </row>
    <row r="51" spans="2:8">
      <c r="B51" s="60">
        <v>2</v>
      </c>
      <c r="C51" s="61" t="s">
        <v>10</v>
      </c>
      <c r="D51" s="62"/>
      <c r="E51" s="62"/>
      <c r="F51" s="63"/>
      <c r="G51" s="64">
        <v>528.41999999999996</v>
      </c>
    </row>
    <row r="52" spans="2:8">
      <c r="B52" s="60">
        <v>3</v>
      </c>
      <c r="C52" s="61" t="s">
        <v>11</v>
      </c>
      <c r="D52" s="62"/>
      <c r="E52" s="62"/>
      <c r="F52" s="63"/>
      <c r="G52" s="64">
        <v>195.24</v>
      </c>
    </row>
    <row r="53" spans="2:8">
      <c r="B53" s="60">
        <v>4</v>
      </c>
      <c r="C53" s="61" t="s">
        <v>12</v>
      </c>
      <c r="D53" s="62"/>
      <c r="E53" s="62"/>
      <c r="F53" s="63"/>
      <c r="G53" s="64">
        <v>120.56</v>
      </c>
    </row>
    <row r="54" spans="2:8">
      <c r="B54" s="60">
        <v>5</v>
      </c>
      <c r="C54" s="61" t="s">
        <v>36</v>
      </c>
      <c r="D54" s="62"/>
      <c r="E54" s="62"/>
      <c r="F54" s="63"/>
      <c r="G54" s="64">
        <v>-64.17</v>
      </c>
    </row>
    <row r="55" spans="2:8">
      <c r="B55" s="56" t="s">
        <v>13</v>
      </c>
      <c r="C55" s="57"/>
      <c r="D55" s="57"/>
      <c r="E55" s="57"/>
      <c r="F55" s="58"/>
      <c r="G55" s="32">
        <f>G54+G52+G51+G50+G53</f>
        <v>1016.3299999999999</v>
      </c>
    </row>
    <row r="56" spans="2:8" ht="22.5" customHeight="1">
      <c r="B56" s="65" t="s">
        <v>15</v>
      </c>
      <c r="C56" s="65"/>
      <c r="D56" s="65"/>
      <c r="E56" s="65"/>
      <c r="F56" s="65"/>
      <c r="G56" s="65"/>
      <c r="H56" s="65"/>
    </row>
    <row r="57" spans="2:8">
      <c r="B57" s="66" t="s">
        <v>16</v>
      </c>
      <c r="C57" s="66"/>
      <c r="D57" s="10"/>
      <c r="E57" s="10"/>
      <c r="F57" s="10"/>
      <c r="G57" s="67"/>
      <c r="H57" s="68"/>
    </row>
    <row r="58" spans="2:8">
      <c r="B58" s="9" t="s">
        <v>66</v>
      </c>
      <c r="C58" s="9"/>
      <c r="D58" s="9"/>
      <c r="E58" s="9"/>
      <c r="F58" s="9"/>
      <c r="G58" s="9"/>
      <c r="H58" s="69"/>
    </row>
    <row r="59" spans="2:8">
      <c r="B59" s="9" t="s">
        <v>67</v>
      </c>
      <c r="C59" s="9"/>
      <c r="D59" s="9"/>
      <c r="E59" s="9"/>
      <c r="F59" s="9"/>
      <c r="G59" s="9"/>
      <c r="H59" s="69"/>
    </row>
    <row r="60" spans="2:8">
      <c r="B60" s="9" t="s">
        <v>68</v>
      </c>
      <c r="C60" s="9"/>
      <c r="D60" s="9"/>
      <c r="E60" s="9"/>
      <c r="F60" s="9"/>
      <c r="G60" s="9"/>
      <c r="H60" s="69"/>
    </row>
    <row r="61" spans="2:8">
      <c r="B61" s="9" t="s">
        <v>17</v>
      </c>
      <c r="C61" s="9"/>
      <c r="D61" s="9"/>
      <c r="E61" s="9"/>
      <c r="F61" s="9"/>
      <c r="G61" s="9"/>
      <c r="H61" s="69"/>
    </row>
    <row r="62" spans="2:8">
      <c r="B62" s="9" t="s">
        <v>30</v>
      </c>
      <c r="C62" s="9"/>
      <c r="D62" s="9"/>
      <c r="E62" s="9"/>
      <c r="F62" s="9"/>
      <c r="G62" s="9"/>
      <c r="H62" s="9"/>
    </row>
    <row r="63" spans="2:8" ht="26.25" customHeight="1">
      <c r="B63" s="9" t="s">
        <v>18</v>
      </c>
      <c r="C63" s="9"/>
      <c r="D63" s="9"/>
      <c r="E63" s="9"/>
      <c r="F63" s="9"/>
      <c r="G63" s="9"/>
      <c r="H63" s="9"/>
    </row>
    <row r="64" spans="2:8" ht="13.5" customHeight="1">
      <c r="B64" s="74" t="s">
        <v>19</v>
      </c>
      <c r="C64" s="74"/>
      <c r="D64" s="74"/>
      <c r="E64" s="74"/>
      <c r="F64" s="74"/>
      <c r="G64" s="74"/>
      <c r="H64" s="11"/>
    </row>
    <row r="65" spans="2:8" ht="23.25" customHeight="1">
      <c r="B65" s="9" t="s">
        <v>37</v>
      </c>
      <c r="C65" s="9"/>
      <c r="D65" s="9"/>
      <c r="E65" s="9"/>
      <c r="F65" s="9"/>
      <c r="G65" s="9"/>
      <c r="H65" s="9"/>
    </row>
    <row r="66" spans="2:8" ht="15.75">
      <c r="B66" s="70" t="s">
        <v>69</v>
      </c>
      <c r="C66" s="70"/>
      <c r="D66" s="70"/>
      <c r="E66" s="70"/>
      <c r="F66" s="70"/>
      <c r="G66" s="70"/>
      <c r="H66" s="71"/>
    </row>
    <row r="67" spans="2:8" ht="15.75">
      <c r="B67" s="72"/>
      <c r="C67" s="72"/>
      <c r="D67" s="72"/>
      <c r="E67" s="72"/>
      <c r="F67" s="72"/>
      <c r="G67" s="72"/>
      <c r="H67" s="71"/>
    </row>
    <row r="68" spans="2:8">
      <c r="B68" s="12" t="s">
        <v>20</v>
      </c>
      <c r="C68" s="12"/>
      <c r="D68" s="12"/>
      <c r="E68" s="73"/>
      <c r="F68" s="12" t="s">
        <v>21</v>
      </c>
      <c r="G68" s="12"/>
    </row>
  </sheetData>
  <mergeCells count="68">
    <mergeCell ref="B64:G64"/>
    <mergeCell ref="B65:H65"/>
    <mergeCell ref="B66:G66"/>
    <mergeCell ref="B68:D68"/>
    <mergeCell ref="F68:G68"/>
    <mergeCell ref="B58:G58"/>
    <mergeCell ref="B59:G59"/>
    <mergeCell ref="B60:G60"/>
    <mergeCell ref="B61:G61"/>
    <mergeCell ref="B62:H62"/>
    <mergeCell ref="B63:H63"/>
    <mergeCell ref="C52:F52"/>
    <mergeCell ref="C53:F53"/>
    <mergeCell ref="C54:F54"/>
    <mergeCell ref="B55:F55"/>
    <mergeCell ref="B56:H56"/>
    <mergeCell ref="B57:C57"/>
    <mergeCell ref="C46:F46"/>
    <mergeCell ref="C47:F47"/>
    <mergeCell ref="B48:G48"/>
    <mergeCell ref="C49:F49"/>
    <mergeCell ref="C50:F50"/>
    <mergeCell ref="C51:F51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F33:G33"/>
    <mergeCell ref="C22:F22"/>
    <mergeCell ref="C23:F23"/>
    <mergeCell ref="C24:F24"/>
    <mergeCell ref="C25:F25"/>
    <mergeCell ref="C26:F26"/>
    <mergeCell ref="C27:F27"/>
    <mergeCell ref="C16:F16"/>
    <mergeCell ref="C17:F17"/>
    <mergeCell ref="C18:F18"/>
    <mergeCell ref="C19:F19"/>
    <mergeCell ref="C20:F20"/>
    <mergeCell ref="C21:F21"/>
    <mergeCell ref="C10:F10"/>
    <mergeCell ref="C11:F11"/>
    <mergeCell ref="C12:F12"/>
    <mergeCell ref="C13:F13"/>
    <mergeCell ref="C14:F14"/>
    <mergeCell ref="C15:F15"/>
    <mergeCell ref="C4:F4"/>
    <mergeCell ref="C5:F5"/>
    <mergeCell ref="C6:F6"/>
    <mergeCell ref="C7:F7"/>
    <mergeCell ref="C8:F8"/>
    <mergeCell ref="C9:F9"/>
    <mergeCell ref="B1:G1"/>
    <mergeCell ref="B2:G2"/>
    <mergeCell ref="B3:G3"/>
  </mergeCells>
  <pageMargins left="0" right="0.11811023622047245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2019-03-13T02:39:58Z</dcterms:created>
  <dcterms:modified xsi:type="dcterms:W3CDTF">2019-03-13T02:41:09Z</dcterms:modified>
</cp:coreProperties>
</file>